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15" windowWidth="25440" windowHeight="6255" activeTab="3"/>
  </bookViews>
  <sheets>
    <sheet name="Sessions" sheetId="3" r:id="rId1"/>
    <sheet name="Participants" sheetId="4" r:id="rId2"/>
    <sheet name="Course-related Instruction" sheetId="5" r:id="rId3"/>
    <sheet name="data" sheetId="1" r:id="rId4"/>
  </sheet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E2" i="1" l="1"/>
  <c r="A2" i="1" l="1"/>
  <c r="B2" i="1"/>
  <c r="C2" i="1"/>
  <c r="D2" i="1"/>
  <c r="A1" i="5" l="1"/>
  <c r="A1" i="4"/>
  <c r="A1" i="3"/>
</calcChain>
</file>

<file path=xl/sharedStrings.xml><?xml version="1.0" encoding="utf-8"?>
<sst xmlns="http://schemas.openxmlformats.org/spreadsheetml/2006/main" count="82" uniqueCount="47">
  <si>
    <t>response_set_id</t>
  </si>
  <si>
    <t>parent_response_set_id</t>
  </si>
  <si>
    <t>date_time</t>
  </si>
  <si>
    <t>page</t>
  </si>
  <si>
    <t>user</t>
  </si>
  <si>
    <t>branch</t>
  </si>
  <si>
    <t>desk</t>
  </si>
  <si>
    <t>library</t>
  </si>
  <si>
    <t>Date &amp; Start Time of Session</t>
  </si>
  <si>
    <t>Session Length in minutes</t>
  </si>
  <si>
    <t>Primary Type of Library Instruction</t>
  </si>
  <si>
    <t>Primary Type of Library Instruction (text)</t>
  </si>
  <si>
    <t>Number of Participants</t>
  </si>
  <si>
    <t>Participant Status</t>
  </si>
  <si>
    <t>Participant Status (text)</t>
  </si>
  <si>
    <t>Presenters Submit only 1 form per session</t>
  </si>
  <si>
    <t>Presenters Submit only 1 form per session (text)</t>
  </si>
  <si>
    <t>Location of Library Instruction</t>
  </si>
  <si>
    <t>Location of Library Instruction (text)</t>
  </si>
  <si>
    <t>Library Instruction initiated by</t>
  </si>
  <si>
    <t>Library Instruction initiated by (text)</t>
  </si>
  <si>
    <t>Technology used choose all that apply</t>
  </si>
  <si>
    <t>Technology used choose all that apply (text)</t>
  </si>
  <si>
    <t>Technology used choose all that apply 2</t>
  </si>
  <si>
    <t>Technology used choose all that apply 2 (text)</t>
  </si>
  <si>
    <t>Technology used choose all that apply 3</t>
  </si>
  <si>
    <t>Technology used choose all that apply 3 (text)</t>
  </si>
  <si>
    <t>Library Instruction initiated by 2</t>
  </si>
  <si>
    <t>Library Instruction initiated by 2 (text)</t>
  </si>
  <si>
    <t>Primary Type of Library Instruction 2</t>
  </si>
  <si>
    <t>Primary Type of Library Instruction 2 (text)</t>
  </si>
  <si>
    <t>Participant Status 2</t>
  </si>
  <si>
    <t>Participant Status 2 (text)</t>
  </si>
  <si>
    <t>Session length (hrs)</t>
  </si>
  <si>
    <t>Academic Year</t>
  </si>
  <si>
    <t>Month</t>
  </si>
  <si>
    <t># of Sessions</t>
  </si>
  <si>
    <t>Total</t>
  </si>
  <si>
    <t># of Participants</t>
  </si>
  <si>
    <t>Teaching time (hrs)</t>
  </si>
  <si>
    <t>Type of Instruction</t>
  </si>
  <si>
    <t>Type of Session</t>
  </si>
  <si>
    <t>Eval Year</t>
  </si>
  <si>
    <t>Course Code</t>
  </si>
  <si>
    <t>(Multiple Items)</t>
  </si>
  <si>
    <t>(All)</t>
  </si>
  <si>
    <t># of Presenters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</si>
</sst>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22" fontId="0" fillId="0" borderId="0" xfId="0" applyNumberFormat="1"/>
    <xf numFmtId="0" fontId="16" fillId="0" borderId="0" xfId="0" applyFont="1"/>
    <xf numFmtId="2" fontId="0" fillId="0" borderId="0" xfId="0" applyNumberFormat="1"/>
    <xf numFmtId="0" fontId="16" fillId="33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4" fillId="0" borderId="2" xfId="3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alignment horizontal="right" readingOrder="0"/>
    </dxf>
    <dxf>
      <fill>
        <patternFill>
          <bgColor rgb="FFA2DED1"/>
        </patternFill>
      </fill>
    </dxf>
    <dxf>
      <border>
        <top style="thin">
          <color rgb="FF18453B"/>
        </top>
        <bottom style="thin">
          <color rgb="FF18453B"/>
        </bottom>
        <horizontal style="thin">
          <color rgb="FF18453B"/>
        </horizontal>
      </border>
    </dxf>
  </dxfs>
  <tableStyles count="1" defaultTableStyle="TableStyleMedium2" defaultPivotStyle="PivotStyleLight16">
    <tableStyle name="PivotTable Style 1" table="0" count="2">
      <tableStyleElement type="wholeTable" dxfId="10"/>
      <tableStyleElement type="firstRowStripe" dxfId="9"/>
    </tableStyle>
  </tableStyles>
  <colors>
    <mruColors>
      <color rgb="FF19453B"/>
      <color rgb="FFA2DED1"/>
      <color rgb="FF1845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[DT_InstructorTemplate.xlsx]Sessions!PivotTable5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Teaching Hours per Month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Sessions!$I$22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Sessions!$H$23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Sessions!$I$23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3104"/>
        <c:axId val="56676864"/>
      </c:barChart>
      <c:catAx>
        <c:axId val="9950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56676864"/>
        <c:crosses val="autoZero"/>
        <c:auto val="1"/>
        <c:lblAlgn val="ctr"/>
        <c:lblOffset val="100"/>
        <c:noMultiLvlLbl val="0"/>
      </c:catAx>
      <c:valAx>
        <c:axId val="5667686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crossAx val="995031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[DT_InstructorTemplate.xlsx]Sessions!PivotTable3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Type of Instruction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</c:pivotFmt>
    </c:pivotFmts>
    <c:plotArea>
      <c:layout>
        <c:manualLayout>
          <c:layoutTarget val="inner"/>
          <c:xMode val="edge"/>
          <c:yMode val="edge"/>
          <c:x val="0.27033270146787208"/>
          <c:y val="0.199614683581219"/>
          <c:w val="0.46242101681734227"/>
          <c:h val="0.69363152522601346"/>
        </c:manualLayout>
      </c:layout>
      <c:pieChart>
        <c:varyColors val="1"/>
        <c:ser>
          <c:idx val="0"/>
          <c:order val="0"/>
          <c:tx>
            <c:strRef>
              <c:f>Sessions!$N$22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Sessions!$M$23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Sessions!$N$23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7.6519150383979787E-2"/>
          <c:y val="0.90729184893554971"/>
          <c:w val="0.86692427335471967"/>
          <c:h val="8.3717191601049873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[DT_InstructorTemplate.xlsx]Sessions!PivotTable2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Sessions per Month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Sessions!$D$22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Sessions!$C$23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Sessions!$D$23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33344"/>
        <c:axId val="56679744"/>
      </c:lineChart>
      <c:catAx>
        <c:axId val="139833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56679744"/>
        <c:crosses val="autoZero"/>
        <c:auto val="1"/>
        <c:lblAlgn val="ctr"/>
        <c:lblOffset val="100"/>
        <c:noMultiLvlLbl val="0"/>
      </c:catAx>
      <c:valAx>
        <c:axId val="56679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83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[DT_InstructorTemplate.xlsx]Participants!PivotTable4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Participant</a:t>
            </a:r>
            <a:r>
              <a:rPr lang="en-US" baseline="0"/>
              <a:t> Status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0.27959196072713133"/>
          <c:y val="0.2088739428404783"/>
          <c:w val="0.45316175755808302"/>
          <c:h val="0.67974263633712451"/>
        </c:manualLayout>
      </c:layout>
      <c:pieChart>
        <c:varyColors val="1"/>
        <c:ser>
          <c:idx val="0"/>
          <c:order val="0"/>
          <c:tx>
            <c:strRef>
              <c:f>Participants!$I$22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Participants!$H$23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Participants!$I$23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5.9259259259259262E-2"/>
          <c:y val="0.91192147856517936"/>
          <c:w val="0.88235637212015161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[DT_InstructorTemplate.xlsx]Participants!PivotTable6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Participants per Month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Participants!$D$22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Participants!$C$23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Participants!$D$23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834880"/>
        <c:axId val="149056320"/>
      </c:lineChart>
      <c:catAx>
        <c:axId val="13983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4500000"/>
          <a:lstStyle/>
          <a:p>
            <a:pPr>
              <a:defRPr/>
            </a:pPr>
            <a:endParaRPr lang="en-US"/>
          </a:p>
        </c:txPr>
        <c:crossAx val="149056320"/>
        <c:crosses val="autoZero"/>
        <c:auto val="1"/>
        <c:lblAlgn val="ctr"/>
        <c:lblOffset val="100"/>
        <c:noMultiLvlLbl val="0"/>
      </c:catAx>
      <c:valAx>
        <c:axId val="149056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8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[DT_InstructorTemplate.xlsx]Participants!PivotTable2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#</a:t>
            </a:r>
            <a:r>
              <a:rPr lang="en-US" baseline="0"/>
              <a:t> of Presenters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dLbl>
          <c:idx val="0"/>
          <c:layout>
            <c:manualLayout>
              <c:x val="2.1672620783513116E-2"/>
              <c:y val="1.194808982210557E-2"/>
            </c:manualLayout>
          </c:layout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3"/>
      </c:pivotFmt>
      <c:pivotFmt>
        <c:idx val="4"/>
      </c:pivotFmt>
    </c:pivotFmts>
    <c:plotArea>
      <c:layout>
        <c:manualLayout>
          <c:layoutTarget val="inner"/>
          <c:xMode val="edge"/>
          <c:yMode val="edge"/>
          <c:x val="0.29193763973947701"/>
          <c:y val="0.21813320209973758"/>
          <c:w val="0.45933459706425583"/>
          <c:h val="0.68900189559638381"/>
        </c:manualLayout>
      </c:layout>
      <c:pieChart>
        <c:varyColors val="1"/>
        <c:ser>
          <c:idx val="0"/>
          <c:order val="0"/>
          <c:tx>
            <c:strRef>
              <c:f>Participants!$N$22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Participants!$M$23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Participants!$N$23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19937688344512494"/>
          <c:y val="0.91192147856517936"/>
          <c:w val="0.65396131039175653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[DT_InstructorTemplate.xlsx]Course-related Instruction!PivotTable1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Sessions</a:t>
            </a:r>
            <a:r>
              <a:rPr lang="en-US" baseline="0"/>
              <a:t> by Course Code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'Course-related Instruction'!$D$23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'Course-related Instruction'!$C$24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'Course-related Instruction'!$D$24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960768"/>
        <c:axId val="149059200"/>
      </c:barChart>
      <c:catAx>
        <c:axId val="929607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49059200"/>
        <c:crosses val="autoZero"/>
        <c:auto val="1"/>
        <c:lblAlgn val="ctr"/>
        <c:lblOffset val="100"/>
        <c:noMultiLvlLbl val="0"/>
      </c:catAx>
      <c:valAx>
        <c:axId val="14905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96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[DT_InstructorTemplate.xlsx]Course-related Instruction!PivotTable2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Participants by Course Code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28267838048021776"/>
          <c:y val="0.2135035724701079"/>
          <c:w val="0.45933459706425583"/>
          <c:h val="0.68900189559638381"/>
        </c:manualLayout>
      </c:layout>
      <c:pieChart>
        <c:varyColors val="1"/>
        <c:ser>
          <c:idx val="0"/>
          <c:order val="0"/>
          <c:tx>
            <c:strRef>
              <c:f>'Course-related Instruction'!$I$23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'Course-related Instruction'!$H$24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'Course-related Instruction'!$I$24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17237581413434433"/>
          <c:y val="0.91192147856517936"/>
          <c:w val="0.6971711869349664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</xdr:colOff>
      <xdr:row>3</xdr:row>
      <xdr:rowOff>14287</xdr:rowOff>
    </xdr:from>
    <xdr:to>
      <xdr:col>9</xdr:col>
      <xdr:colOff>600075</xdr:colOff>
      <xdr:row>17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9524</xdr:colOff>
      <xdr:row>3</xdr:row>
      <xdr:rowOff>4762</xdr:rowOff>
    </xdr:from>
    <xdr:to>
      <xdr:col>14</xdr:col>
      <xdr:colOff>600074</xdr:colOff>
      <xdr:row>17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14287</xdr:colOff>
      <xdr:row>3</xdr:row>
      <xdr:rowOff>14287</xdr:rowOff>
    </xdr:from>
    <xdr:to>
      <xdr:col>4</xdr:col>
      <xdr:colOff>690562</xdr:colOff>
      <xdr:row>17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</xdr:colOff>
      <xdr:row>3</xdr:row>
      <xdr:rowOff>4762</xdr:rowOff>
    </xdr:from>
    <xdr:to>
      <xdr:col>9</xdr:col>
      <xdr:colOff>600075</xdr:colOff>
      <xdr:row>17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9524</xdr:colOff>
      <xdr:row>3</xdr:row>
      <xdr:rowOff>4762</xdr:rowOff>
    </xdr:from>
    <xdr:to>
      <xdr:col>4</xdr:col>
      <xdr:colOff>685799</xdr:colOff>
      <xdr:row>17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9525</xdr:colOff>
      <xdr:row>3</xdr:row>
      <xdr:rowOff>4762</xdr:rowOff>
    </xdr:from>
    <xdr:to>
      <xdr:col>14</xdr:col>
      <xdr:colOff>600075</xdr:colOff>
      <xdr:row>17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9525</xdr:rowOff>
    </xdr:from>
    <xdr:to>
      <xdr:col>4</xdr:col>
      <xdr:colOff>685800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9525</xdr:colOff>
      <xdr:row>3</xdr:row>
      <xdr:rowOff>4762</xdr:rowOff>
    </xdr:from>
    <xdr:to>
      <xdr:col>9</xdr:col>
      <xdr:colOff>600075</xdr:colOff>
      <xdr:row>17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nus, Ebony" refreshedDate="41666.738438541666" createdVersion="4" refreshedVersion="4" minRefreshableVersion="3" recordCount="142">
  <cacheSource type="worksheet">
    <worksheetSource ref="B1:AL500" sheet="data"/>
  </cacheSource>
  <cacheFields count="37">
    <cacheField name="Academic Year" numFmtId="0">
      <sharedItems containsBlank="1" count="6">
        <s v="1899/00"/>
        <m/>
        <s v="2013/14" u="1"/>
        <s v="2012/13" u="1"/>
        <s v="2011/12" u="1"/>
        <s v="2010/11" u="1"/>
      </sharedItems>
    </cacheField>
    <cacheField name="Month" numFmtId="0">
      <sharedItems containsBlank="1" count="23">
        <s v="1900/01"/>
        <m/>
        <s v="2013/11" u="1"/>
        <s v="2013/02" u="1"/>
        <s v="2012/10" u="1"/>
        <s v="2012/01" u="1"/>
        <s v="2012/11" u="1"/>
        <s v="2012/02" u="1"/>
        <s v="2013/04" u="1"/>
        <s v="2011/10" u="1"/>
        <s v="2012/03" u="1"/>
        <s v="2011/11" u="1"/>
        <s v="2011/02" u="1"/>
        <s v="2012/04" u="1"/>
        <s v="2011/03" u="1"/>
        <s v="2013/07" u="1"/>
        <s v="2013/08" u="1"/>
        <s v="2012/07" u="1"/>
        <s v="2013/09" u="1"/>
        <s v="2012/08" u="1"/>
        <s v="2011/09" u="1"/>
        <s v="2013/10" u="1"/>
        <s v="2013/01" u="1"/>
      </sharedItems>
    </cacheField>
    <cacheField name="Session length (hrs)" numFmtId="0">
      <sharedItems containsString="0" containsBlank="1" containsNumber="1" containsInteger="1" minValue="0" maxValue="0"/>
    </cacheField>
    <cacheField name="Course Code" numFmtId="0">
      <sharedItems containsBlank="1" count="8">
        <s v=""/>
        <m/>
        <s v="Stu" u="1"/>
        <s v="Fre" u="1"/>
        <s v="UGS" u="1"/>
        <s v="WRA" u="1"/>
        <s v="MC " u="1"/>
        <s v="IAH" u="1"/>
      </sharedItems>
    </cacheField>
    <cacheField name="response_set_id" numFmtId="0">
      <sharedItems containsNonDate="0" containsString="0" containsBlank="1"/>
    </cacheField>
    <cacheField name="parent_response_set_id" numFmtId="0">
      <sharedItems containsNonDate="0" containsString="0" containsBlank="1"/>
    </cacheField>
    <cacheField name="date_time" numFmtId="0">
      <sharedItems containsNonDate="0" containsString="0" containsBlank="1"/>
    </cacheField>
    <cacheField name="page" numFmtId="0">
      <sharedItems containsNonDate="0" containsString="0" containsBlank="1"/>
    </cacheField>
    <cacheField name="user" numFmtId="0">
      <sharedItems containsNonDate="0" containsString="0" containsBlank="1"/>
    </cacheField>
    <cacheField name="branch" numFmtId="0">
      <sharedItems containsNonDate="0" containsString="0" containsBlank="1"/>
    </cacheField>
    <cacheField name="desk" numFmtId="0">
      <sharedItems containsNonDate="0" containsString="0" containsBlank="1"/>
    </cacheField>
    <cacheField name="library" numFmtId="0">
      <sharedItems containsNonDate="0" containsString="0" containsBlank="1"/>
    </cacheField>
    <cacheField name="Date &amp; Start Time of Session" numFmtId="0">
      <sharedItems containsNonDate="0" containsString="0" containsBlank="1"/>
    </cacheField>
    <cacheField name="Session Length in minutes" numFmtId="0">
      <sharedItems containsNonDate="0" containsString="0" containsBlank="1"/>
    </cacheField>
    <cacheField name="Primary Type of Library Instruction" numFmtId="0">
      <sharedItems containsNonDate="0" containsBlank="1" count="5">
        <m/>
        <s v="Dept.,Course No. (e.g.: WRA 110)" u="1"/>
        <s v="Work Session (follow-up to class)" u="1"/>
        <s v="Orientation/Resource Fair (please explain)" u="1"/>
        <s v="Other (please explain)" u="1"/>
      </sharedItems>
    </cacheField>
    <cacheField name="Primary Type of Library Instruction (text)" numFmtId="0">
      <sharedItems containsNonDate="0" containsString="0" containsBlank="1"/>
    </cacheField>
    <cacheField name="Number of Participants" numFmtId="0">
      <sharedItems containsNonDate="0" containsString="0" containsBlank="1"/>
    </cacheField>
    <cacheField name="Participant Status" numFmtId="0">
      <sharedItems containsNonDate="0" containsBlank="1" count="4">
        <m/>
        <s v="MSU Students" u="1"/>
        <s v="MSU Library Faculty and Staff" u="1"/>
        <s v="MSU Faculty and Academic Staff" u="1"/>
      </sharedItems>
    </cacheField>
    <cacheField name="Participant Status (text)" numFmtId="0">
      <sharedItems containsNonDate="0" containsString="0" containsBlank="1"/>
    </cacheField>
    <cacheField name="Presenters Submit only 1 form per session" numFmtId="0">
      <sharedItems containsNonDate="0" containsBlank="1" count="3">
        <m/>
        <s v="One Presenter (Person filling out form)" u="1"/>
        <s v="Multiple Presenters (List all additional names)" u="1"/>
      </sharedItems>
    </cacheField>
    <cacheField name="Presenters Submit only 1 form per session (text)" numFmtId="0">
      <sharedItems containsNonDate="0" containsString="0" containsBlank="1"/>
    </cacheField>
    <cacheField name="Location of Library Instruction" numFmtId="0">
      <sharedItems containsNonDate="0" containsString="0" containsBlank="1"/>
    </cacheField>
    <cacheField name="Location of Library Instruction (text)" numFmtId="0">
      <sharedItems containsNonDate="0" containsString="0" containsBlank="1"/>
    </cacheField>
    <cacheField name="Library Instruction initiated by" numFmtId="0">
      <sharedItems containsNonDate="0" containsString="0" containsBlank="1"/>
    </cacheField>
    <cacheField name="Library Instruction initiated by (text)" numFmtId="0">
      <sharedItems containsNonDate="0" containsString="0" containsBlank="1"/>
    </cacheField>
    <cacheField name="Technology used choose all that apply" numFmtId="0">
      <sharedItems containsNonDate="0" containsString="0" containsBlank="1"/>
    </cacheField>
    <cacheField name="Technology used choose all that apply (text)" numFmtId="0">
      <sharedItems containsNonDate="0" containsString="0" containsBlank="1"/>
    </cacheField>
    <cacheField name="Technology used choose all that apply 2" numFmtId="0">
      <sharedItems containsNonDate="0" containsString="0" containsBlank="1"/>
    </cacheField>
    <cacheField name="Technology used choose all that apply 2 (text)" numFmtId="0">
      <sharedItems containsNonDate="0" containsString="0" containsBlank="1"/>
    </cacheField>
    <cacheField name="Technology used choose all that apply 3" numFmtId="0">
      <sharedItems containsNonDate="0" containsString="0" containsBlank="1"/>
    </cacheField>
    <cacheField name="Technology used choose all that apply 3 (text)" numFmtId="0">
      <sharedItems containsNonDate="0" containsString="0" containsBlank="1"/>
    </cacheField>
    <cacheField name="Library Instruction initiated by 2" numFmtId="0">
      <sharedItems containsNonDate="0" containsString="0" containsBlank="1"/>
    </cacheField>
    <cacheField name="Library Instruction initiated by 2 (text)" numFmtId="0">
      <sharedItems containsNonDate="0" containsString="0" containsBlank="1"/>
    </cacheField>
    <cacheField name="Primary Type of Library Instruction 2" numFmtId="0">
      <sharedItems containsNonDate="0" containsString="0" containsBlank="1"/>
    </cacheField>
    <cacheField name="Primary Type of Library Instruction 2 (text)" numFmtId="0">
      <sharedItems containsNonDate="0" containsString="0" containsBlank="1"/>
    </cacheField>
    <cacheField name="Participant Status 2" numFmtId="0">
      <sharedItems containsNonDate="0" containsString="0" containsBlank="1"/>
    </cacheField>
    <cacheField name="Participant Status 2 (tex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gnus, Ebony" refreshedDate="41666.738439699075" createdVersion="4" refreshedVersion="4" minRefreshableVersion="3" recordCount="142">
  <cacheSource type="worksheet">
    <worksheetSource ref="A1:AL500" sheet="data"/>
  </cacheSource>
  <cacheFields count="38">
    <cacheField name="Eval Year" numFmtId="0">
      <sharedItems containsBlank="1"/>
    </cacheField>
    <cacheField name="Academic Year" numFmtId="0">
      <sharedItems containsBlank="1" count="6">
        <s v="1899/00"/>
        <m/>
        <s v="2013/14" u="1"/>
        <s v="2012/13" u="1"/>
        <s v="2011/12" u="1"/>
        <s v="2010/11" u="1"/>
      </sharedItems>
    </cacheField>
    <cacheField name="Month" numFmtId="0">
      <sharedItems containsBlank="1" count="23">
        <s v="1900/01"/>
        <m/>
        <s v="2013/11" u="1"/>
        <s v="2013/02" u="1"/>
        <s v="2012/10" u="1"/>
        <s v="2012/01" u="1"/>
        <s v="2012/11" u="1"/>
        <s v="2012/02" u="1"/>
        <s v="2013/04" u="1"/>
        <s v="2011/10" u="1"/>
        <s v="2012/03" u="1"/>
        <s v="2011/11" u="1"/>
        <s v="2011/02" u="1"/>
        <s v="2012/04" u="1"/>
        <s v="2011/03" u="1"/>
        <s v="2013/07" u="1"/>
        <s v="2013/08" u="1"/>
        <s v="2012/07" u="1"/>
        <s v="2013/09" u="1"/>
        <s v="2012/08" u="1"/>
        <s v="2011/09" u="1"/>
        <s v="2013/10" u="1"/>
        <s v="2013/01" u="1"/>
      </sharedItems>
    </cacheField>
    <cacheField name="Session length (hrs)" numFmtId="0">
      <sharedItems containsString="0" containsBlank="1" containsNumber="1" containsInteger="1" minValue="0" maxValue="0"/>
    </cacheField>
    <cacheField name="Course Code" numFmtId="0">
      <sharedItems containsBlank="1" count="8">
        <s v=""/>
        <m/>
        <s v="Stu" u="1"/>
        <s v="Fre" u="1"/>
        <s v="UGS" u="1"/>
        <s v="WRA" u="1"/>
        <s v="MC " u="1"/>
        <s v="IAH" u="1"/>
      </sharedItems>
    </cacheField>
    <cacheField name="response_set_id" numFmtId="0">
      <sharedItems containsNonDate="0" containsString="0" containsBlank="1"/>
    </cacheField>
    <cacheField name="parent_response_set_id" numFmtId="0">
      <sharedItems containsNonDate="0" containsString="0" containsBlank="1"/>
    </cacheField>
    <cacheField name="date_time" numFmtId="0">
      <sharedItems containsNonDate="0" containsString="0" containsBlank="1"/>
    </cacheField>
    <cacheField name="page" numFmtId="0">
      <sharedItems containsNonDate="0" containsString="0" containsBlank="1"/>
    </cacheField>
    <cacheField name="user" numFmtId="0">
      <sharedItems containsNonDate="0" containsString="0" containsBlank="1"/>
    </cacheField>
    <cacheField name="branch" numFmtId="0">
      <sharedItems containsNonDate="0" containsString="0" containsBlank="1"/>
    </cacheField>
    <cacheField name="desk" numFmtId="0">
      <sharedItems containsNonDate="0" containsString="0" containsBlank="1"/>
    </cacheField>
    <cacheField name="library" numFmtId="0">
      <sharedItems containsNonDate="0" containsString="0" containsBlank="1"/>
    </cacheField>
    <cacheField name="Date &amp; Start Time of Session" numFmtId="0">
      <sharedItems containsNonDate="0" containsString="0" containsBlank="1"/>
    </cacheField>
    <cacheField name="Session Length in minutes" numFmtId="0">
      <sharedItems containsNonDate="0" containsString="0" containsBlank="1"/>
    </cacheField>
    <cacheField name="Primary Type of Library Instruction" numFmtId="0">
      <sharedItems containsNonDate="0" containsBlank="1" count="5">
        <m/>
        <s v="Dept.,Course No. (e.g.: WRA 110)" u="1"/>
        <s v="Work Session (follow-up to class)" u="1"/>
        <s v="Orientation/Resource Fair (please explain)" u="1"/>
        <s v="Other (please explain)" u="1"/>
      </sharedItems>
    </cacheField>
    <cacheField name="Primary Type of Library Instruction (text)" numFmtId="0">
      <sharedItems containsNonDate="0" containsString="0" containsBlank="1"/>
    </cacheField>
    <cacheField name="Number of Participants" numFmtId="0">
      <sharedItems containsNonDate="0" containsString="0" containsBlank="1"/>
    </cacheField>
    <cacheField name="Participant Status" numFmtId="0">
      <sharedItems containsNonDate="0" containsString="0" containsBlank="1"/>
    </cacheField>
    <cacheField name="Participant Status (text)" numFmtId="0">
      <sharedItems containsNonDate="0" containsString="0" containsBlank="1"/>
    </cacheField>
    <cacheField name="Presenters Submit only 1 form per session" numFmtId="0">
      <sharedItems containsNonDate="0" containsString="0" containsBlank="1"/>
    </cacheField>
    <cacheField name="Presenters Submit only 1 form per session (text)" numFmtId="0">
      <sharedItems containsNonDate="0" containsString="0" containsBlank="1"/>
    </cacheField>
    <cacheField name="Location of Library Instruction" numFmtId="0">
      <sharedItems containsNonDate="0" containsString="0" containsBlank="1"/>
    </cacheField>
    <cacheField name="Location of Library Instruction (text)" numFmtId="0">
      <sharedItems containsNonDate="0" containsString="0" containsBlank="1"/>
    </cacheField>
    <cacheField name="Library Instruction initiated by" numFmtId="0">
      <sharedItems containsNonDate="0" containsString="0" containsBlank="1"/>
    </cacheField>
    <cacheField name="Library Instruction initiated by (text)" numFmtId="0">
      <sharedItems containsNonDate="0" containsString="0" containsBlank="1"/>
    </cacheField>
    <cacheField name="Technology used choose all that apply" numFmtId="0">
      <sharedItems containsNonDate="0" containsString="0" containsBlank="1"/>
    </cacheField>
    <cacheField name="Technology used choose all that apply (text)" numFmtId="0">
      <sharedItems containsNonDate="0" containsString="0" containsBlank="1"/>
    </cacheField>
    <cacheField name="Technology used choose all that apply 2" numFmtId="0">
      <sharedItems containsNonDate="0" containsString="0" containsBlank="1"/>
    </cacheField>
    <cacheField name="Technology used choose all that apply 2 (text)" numFmtId="0">
      <sharedItems containsNonDate="0" containsString="0" containsBlank="1"/>
    </cacheField>
    <cacheField name="Technology used choose all that apply 3" numFmtId="0">
      <sharedItems containsNonDate="0" containsString="0" containsBlank="1"/>
    </cacheField>
    <cacheField name="Technology used choose all that apply 3 (text)" numFmtId="0">
      <sharedItems containsNonDate="0" containsString="0" containsBlank="1"/>
    </cacheField>
    <cacheField name="Library Instruction initiated by 2" numFmtId="0">
      <sharedItems containsNonDate="0" containsString="0" containsBlank="1"/>
    </cacheField>
    <cacheField name="Library Instruction initiated by 2 (text)" numFmtId="0">
      <sharedItems containsNonDate="0" containsString="0" containsBlank="1"/>
    </cacheField>
    <cacheField name="Primary Type of Library Instruction 2" numFmtId="0">
      <sharedItems containsNonDate="0" containsString="0" containsBlank="1"/>
    </cacheField>
    <cacheField name="Primary Type of Library Instruction 2 (text)" numFmtId="0">
      <sharedItems containsNonDate="0" containsString="0" containsBlank="1"/>
    </cacheField>
    <cacheField name="Participant Status 2" numFmtId="0">
      <sharedItems containsNonDate="0" containsString="0" containsBlank="1"/>
    </cacheField>
    <cacheField name="Participant Status 2 (tex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0"/>
    <x v="0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  <r>
    <x v="1"/>
    <x v="1"/>
    <m/>
    <x v="1"/>
    <m/>
    <m/>
    <m/>
    <m/>
    <m/>
    <m/>
    <m/>
    <m/>
    <m/>
    <m/>
    <x v="0"/>
    <m/>
    <m/>
    <x v="0"/>
    <m/>
    <x v="0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2">
  <r>
    <s v="1899/00"/>
    <x v="0"/>
    <x v="0"/>
    <n v="0"/>
    <x v="0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  <r>
    <m/>
    <x v="1"/>
    <x v="1"/>
    <m/>
    <x v="1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Total" showMissing="0" updatedVersion="4" minRefreshableVersion="3" itemPrintTitles="1" createdVersion="4" indent="0" outline="1" outlineData="1" multipleFieldFilters="0" chartFormat="2" rowHeaderCaption="Month">
  <location ref="C22:D23" firstHeaderRow="1" firstDataRow="1" firstDataCol="1" rowPageCount="1" colPageCount="1"/>
  <pivotFields count="38">
    <pivotField showAll="0" defaultSubtotal="0"/>
    <pivotField axis="axisPage" multipleItemSelectionAllowed="1" showAll="0">
      <items count="7">
        <item m="1" x="3"/>
        <item m="1" x="2"/>
        <item m="1" x="5"/>
        <item m="1" x="4"/>
        <item x="1"/>
        <item x="0"/>
        <item t="default"/>
      </items>
    </pivotField>
    <pivotField axis="axisRow" showAll="0" sortType="ascending" defaultSubtotal="0">
      <items count="23">
        <item h="1" x="0"/>
        <item m="1" x="12"/>
        <item m="1" x="14"/>
        <item m="1" x="20"/>
        <item m="1" x="9"/>
        <item m="1" x="11"/>
        <item m="1" x="5"/>
        <item m="1" x="7"/>
        <item m="1" x="10"/>
        <item m="1" x="13"/>
        <item m="1" x="17"/>
        <item m="1" x="19"/>
        <item m="1" x="4"/>
        <item m="1" x="6"/>
        <item m="1" x="22"/>
        <item m="1" x="3"/>
        <item m="1" x="8"/>
        <item m="1" x="15"/>
        <item m="1" x="16"/>
        <item m="1" x="18"/>
        <item m="1" x="21"/>
        <item m="1" x="2"/>
        <item h="1" x="1"/>
      </items>
    </pivotField>
    <pivotField numFmtId="2" showAll="0"/>
    <pivotField showAll="0" defaultSubtotal="0"/>
    <pivotField dataField="1"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">
    <i t="grand">
      <x/>
    </i>
  </rowItems>
  <colItems count="1">
    <i/>
  </colItems>
  <pageFields count="1">
    <pageField fld="1" hier="-1"/>
  </pageFields>
  <dataFields count="1">
    <dataField name="# of Sessions" fld="5" subtotal="count" baseField="9" baseItem="0"/>
  </dataFields>
  <formats count="1">
    <format dxfId="5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1" rowHeaderCaption="Type of Session">
  <location ref="M22:N23" firstHeaderRow="1" firstDataRow="1" firstDataCol="1" rowPageCount="1" colPageCount="1"/>
  <pivotFields count="37">
    <pivotField axis="axisPage" multipleItemSelectionAllowed="1" showAll="0">
      <items count="7">
        <item m="1" x="3"/>
        <item m="1" x="2"/>
        <item m="1" x="5"/>
        <item m="1" x="4"/>
        <item x="1"/>
        <item x="0"/>
        <item t="default"/>
      </items>
    </pivotField>
    <pivotField showAll="0"/>
    <pivotField numFmtId="2" showAll="0"/>
    <pivotField showAll="0" defaultSubtotal="0"/>
    <pivotField dataField="1"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axis="axisRow" showAll="0">
      <items count="6">
        <item n="Dept.,Course No." sd="0" m="1" x="1"/>
        <item n="Orientation/ Resource Fair " sd="0" m="1" x="3"/>
        <item n="Other " sd="0" m="1" x="4"/>
        <item n="Work Session" m="1" x="2"/>
        <item h="1" x="0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1">
    <i t="grand">
      <x/>
    </i>
  </rowItems>
  <colItems count="1">
    <i/>
  </colItems>
  <pageFields count="1">
    <pageField fld="0" hier="-1"/>
  </pageFields>
  <dataFields count="1">
    <dataField name="# of Sessions" fld="4" subtotal="count" baseField="13" baseItem="0"/>
  </dataFields>
  <formats count="1">
    <format dxfId="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3" rowHeaderCaption="Month">
  <location ref="H22:I23" firstHeaderRow="1" firstDataRow="1" firstDataCol="1" rowPageCount="1" colPageCount="1"/>
  <pivotFields count="37">
    <pivotField axis="axisPage" multipleItemSelectionAllowed="1" showAll="0">
      <items count="7">
        <item m="1" x="3"/>
        <item m="1" x="2"/>
        <item m="1" x="5"/>
        <item m="1" x="4"/>
        <item x="1"/>
        <item x="0"/>
        <item t="default"/>
      </items>
    </pivotField>
    <pivotField axis="axisRow" showAll="0" sortType="ascending">
      <items count="24">
        <item h="1" x="0"/>
        <item m="1" x="12"/>
        <item m="1" x="14"/>
        <item m="1" x="20"/>
        <item m="1" x="9"/>
        <item m="1" x="11"/>
        <item m="1" x="5"/>
        <item m="1" x="7"/>
        <item m="1" x="10"/>
        <item m="1" x="13"/>
        <item m="1" x="17"/>
        <item m="1" x="19"/>
        <item m="1" x="4"/>
        <item m="1" x="6"/>
        <item m="1" x="22"/>
        <item m="1" x="3"/>
        <item m="1" x="8"/>
        <item m="1" x="15"/>
        <item m="1" x="16"/>
        <item m="1" x="18"/>
        <item m="1" x="21"/>
        <item m="1" x="2"/>
        <item h="1" x="1"/>
        <item t="default"/>
      </items>
    </pivotField>
    <pivotField dataField="1" numFmtId="2" showAll="0"/>
    <pivotField showAll="0" defaultSubtotal="0"/>
    <pivotField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">
    <i t="grand">
      <x/>
    </i>
  </rowItems>
  <colItems count="1">
    <i/>
  </colItems>
  <pageFields count="1">
    <pageField fld="0" hier="-1"/>
  </pageFields>
  <dataFields count="1">
    <dataField name="Teaching time (hrs)" fld="2" baseField="0" baseItem="0"/>
  </dataFields>
  <formats count="2">
    <format dxfId="8">
      <pivotArea dataOnly="0" labelOnly="1" outline="0" axis="axisValues" fieldPosition="0"/>
    </format>
    <format dxfId="7">
      <pivotArea collapsedLevelsAreSubtotals="1" fieldPosition="0">
        <references count="1">
          <reference field="1" count="0"/>
        </references>
      </pivotArea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1" rowHeaderCaption="Participant Status">
  <location ref="H22:I23" firstHeaderRow="1" firstDataRow="1" firstDataCol="1" rowPageCount="1" colPageCount="1"/>
  <pivotFields count="37">
    <pivotField axis="axisPage" multipleItemSelectionAllowed="1" showAll="0">
      <items count="7">
        <item m="1" x="3"/>
        <item m="1" x="2"/>
        <item x="1"/>
        <item m="1" x="5"/>
        <item m="1" x="4"/>
        <item x="0"/>
        <item t="default"/>
      </items>
    </pivotField>
    <pivotField showAll="0"/>
    <pivotField numFmtId="2" showAll="0"/>
    <pivotField showAll="0" defaultSubtotal="0"/>
    <pivotField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dataField="1" showAll="0"/>
    <pivotField axis="axisRow" showAll="0">
      <items count="5">
        <item n="Faculty/Academic Staff" sd="0" m="1" x="3"/>
        <item n="Library Faculty/Staff" sd="0" m="1" x="2"/>
        <item n="Students" sd="0" m="1"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1">
    <i t="grand">
      <x/>
    </i>
  </rowItems>
  <colItems count="1">
    <i/>
  </colItems>
  <pageFields count="1">
    <pageField fld="0" hier="-1"/>
  </pageFields>
  <dataFields count="1">
    <dataField name="# of Participants" fld="16" baseField="0" baseItem="0"/>
  </dataFields>
  <formats count="1">
    <format dxfId="2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7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3" rowHeaderCaption="# of Presenters">
  <location ref="M22:N23" firstHeaderRow="1" firstDataRow="1" firstDataCol="1" rowPageCount="1" colPageCount="1"/>
  <pivotFields count="37">
    <pivotField axis="axisPage" multipleItemSelectionAllowed="1" showAll="0">
      <items count="7">
        <item m="1" x="3"/>
        <item m="1" x="2"/>
        <item x="1"/>
        <item m="1" x="5"/>
        <item m="1" x="4"/>
        <item x="0"/>
        <item t="default"/>
      </items>
    </pivotField>
    <pivotField showAll="0"/>
    <pivotField numFmtId="2" showAll="0"/>
    <pivotField showAll="0" defaultSubtotal="0"/>
    <pivotField dataField="1"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axis="axisRow" showAll="0">
      <items count="4">
        <item n="Multiple Presenters" m="1" x="2"/>
        <item n="One Presenter" m="1"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1">
    <i t="grand">
      <x/>
    </i>
  </rowItems>
  <colItems count="1">
    <i/>
  </colItems>
  <pageFields count="1">
    <pageField fld="0" hier="-1"/>
  </pageFields>
  <dataFields count="1">
    <dataField name="# of Sessions" fld="4" subtotal="count" baseField="19" baseItem="0"/>
  </dataFields>
  <formats count="1">
    <format dxfId="3">
      <pivotArea dataOnly="0" labelOnly="1" outline="0" axis="axisValues" fieldPosition="0"/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19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9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1" rowHeaderCaption="Month">
  <location ref="C22:D23" firstHeaderRow="1" firstDataRow="1" firstDataCol="1" rowPageCount="1" colPageCount="1"/>
  <pivotFields count="37">
    <pivotField axis="axisPage" multipleItemSelectionAllowed="1" showAll="0">
      <items count="7">
        <item m="1" x="3"/>
        <item m="1" x="2"/>
        <item x="1"/>
        <item m="1" x="5"/>
        <item m="1" x="4"/>
        <item x="0"/>
        <item t="default"/>
      </items>
    </pivotField>
    <pivotField axis="axisRow" showAll="0" sortType="ascending">
      <items count="24">
        <item h="1" x="0"/>
        <item m="1" x="12"/>
        <item m="1" x="14"/>
        <item m="1" x="20"/>
        <item m="1" x="9"/>
        <item m="1" x="11"/>
        <item m="1" x="5"/>
        <item m="1" x="7"/>
        <item m="1" x="10"/>
        <item m="1" x="13"/>
        <item m="1" x="17"/>
        <item m="1" x="19"/>
        <item m="1" x="4"/>
        <item m="1" x="6"/>
        <item m="1" x="22"/>
        <item m="1" x="3"/>
        <item m="1" x="8"/>
        <item m="1" x="15"/>
        <item m="1" x="16"/>
        <item m="1" x="18"/>
        <item m="1" x="21"/>
        <item m="1" x="2"/>
        <item h="1" x="1"/>
        <item t="default"/>
      </items>
    </pivotField>
    <pivotField numFmtId="2" showAll="0"/>
    <pivotField showAll="0" defaultSubtotal="0"/>
    <pivotField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">
    <i t="grand">
      <x/>
    </i>
  </rowItems>
  <colItems count="1">
    <i/>
  </colItems>
  <pageFields count="1">
    <pageField fld="0" hier="-1"/>
  </pageFields>
  <dataFields count="1">
    <dataField name="# of Participants" fld="16" baseField="0" baseItem="0"/>
  </dataFields>
  <formats count="1">
    <format dxfId="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1" rowHeaderCaption="Course Code">
  <location ref="H23:I24" firstHeaderRow="1" firstDataRow="1" firstDataCol="1" rowPageCount="2" colPageCount="1"/>
  <pivotFields count="38">
    <pivotField showAll="0"/>
    <pivotField axis="axisPage" multipleItemSelectionAllowed="1" showAll="0">
      <items count="7">
        <item m="1" x="3"/>
        <item m="1" x="2"/>
        <item x="1"/>
        <item m="1" x="5"/>
        <item m="1" x="4"/>
        <item x="0"/>
        <item t="default"/>
      </items>
    </pivotField>
    <pivotField showAll="0"/>
    <pivotField numFmtId="2" showAll="0"/>
    <pivotField axis="axisRow" showAll="0">
      <items count="9">
        <item x="0"/>
        <item m="1" x="2"/>
        <item m="1" x="4"/>
        <item m="1" x="5"/>
        <item x="1"/>
        <item m="1" x="7"/>
        <item m="1" x="6"/>
        <item m="1" x="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name="Type of Instruction" axis="axisPage" multipleItemSelectionAllowed="1" showAll="0">
      <items count="6">
        <item n="Dept.,Course No." m="1" x="1"/>
        <item h="1" m="1" x="3"/>
        <item h="1" m="1" x="4"/>
        <item h="1" x="0"/>
        <item h="1" m="1"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">
    <i t="grand">
      <x/>
    </i>
  </rowItems>
  <colItems count="1">
    <i/>
  </colItems>
  <pageFields count="2">
    <pageField fld="1" hier="-1"/>
    <pageField fld="15" hier="-1"/>
  </pageFields>
  <dataFields count="1">
    <dataField name="# of Participants" fld="17" baseField="0" baseItem="0"/>
  </dataFields>
  <formats count="1"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outline="1" outlineData="1" multipleFieldFilters="0" chartFormat="3" rowHeaderCaption="Course Code">
  <location ref="C23:D24" firstHeaderRow="1" firstDataRow="1" firstDataCol="1" rowPageCount="2" colPageCount="1"/>
  <pivotFields count="37">
    <pivotField axis="axisPage" multipleItemSelectionAllowed="1" showAll="0">
      <items count="7">
        <item m="1" x="3"/>
        <item m="1" x="2"/>
        <item x="1"/>
        <item m="1" x="5"/>
        <item m="1" x="4"/>
        <item x="0"/>
        <item t="default"/>
      </items>
    </pivotField>
    <pivotField showAll="0"/>
    <pivotField numFmtId="2" showAll="0"/>
    <pivotField axis="axisRow" showAll="0" defaultSubtotal="0">
      <items count="8">
        <item x="0"/>
        <item m="1" x="2"/>
        <item m="1" x="4"/>
        <item m="1" x="5"/>
        <item x="1"/>
        <item m="1" x="7"/>
        <item m="1" x="6"/>
        <item m="1" x="3"/>
      </items>
    </pivotField>
    <pivotField dataField="1" showAll="0"/>
    <pivotField showAll="0"/>
    <pivotField numFmtId="22" showAll="0"/>
    <pivotField showAll="0"/>
    <pivotField showAll="0"/>
    <pivotField showAll="0"/>
    <pivotField showAll="0"/>
    <pivotField showAll="0"/>
    <pivotField numFmtId="22" showAll="0"/>
    <pivotField showAll="0"/>
    <pivotField name="Type of Instruction" axis="axisPage" multipleItemSelectionAllowed="1" showAll="0">
      <items count="6">
        <item n="Dept.,Course No." m="1" x="1"/>
        <item n="Orientation/Resource Fair" h="1" sd="0" m="1" x="3"/>
        <item n="Other" h="1" sd="0" m="1" x="4"/>
        <item h="1" x="0"/>
        <item h="1"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">
    <i t="grand">
      <x/>
    </i>
  </rowItems>
  <colItems count="1">
    <i/>
  </colItems>
  <pageFields count="2">
    <pageField fld="0" hier="-1"/>
    <pageField fld="14" hier="-1"/>
  </pageFields>
  <dataFields count="1">
    <dataField name="# of Sessions" fld="4" subtotal="count" baseField="13" baseItem="0"/>
  </dataFields>
  <formats count="1">
    <format dxfId="1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workbookViewId="0">
      <selection activeCell="C20" sqref="C20"/>
    </sheetView>
  </sheetViews>
  <sheetFormatPr defaultRowHeight="15" x14ac:dyDescent="0.25"/>
  <cols>
    <col min="1" max="1" width="11.7109375" customWidth="1"/>
    <col min="2" max="2" width="9.140625" customWidth="1"/>
    <col min="3" max="3" width="23.7109375" customWidth="1"/>
    <col min="4" max="4" width="18.7109375" customWidth="1"/>
    <col min="5" max="5" width="10.42578125" customWidth="1"/>
    <col min="6" max="6" width="5.7109375" customWidth="1"/>
    <col min="7" max="7" width="10.42578125" customWidth="1"/>
    <col min="8" max="8" width="23.7109375" customWidth="1"/>
    <col min="9" max="9" width="18.7109375" customWidth="1"/>
    <col min="11" max="11" width="5.7109375" customWidth="1"/>
    <col min="12" max="12" width="10.42578125" customWidth="1"/>
    <col min="13" max="13" width="23.7109375" customWidth="1"/>
    <col min="14" max="14" width="18.7109375" customWidth="1"/>
  </cols>
  <sheetData>
    <row r="1" spans="1:1" s="9" customFormat="1" ht="18" thickBot="1" x14ac:dyDescent="0.35">
      <c r="A1" s="9" t="str">
        <f>data!J2&amp;"'s Instruction Report: Sessions"</f>
        <v>'s Instruction Report: Sessions</v>
      </c>
    </row>
    <row r="2" spans="1:1" ht="15.75" thickTop="1" x14ac:dyDescent="0.25"/>
    <row r="20" spans="3:14" x14ac:dyDescent="0.25">
      <c r="C20" s="5" t="s">
        <v>34</v>
      </c>
      <c r="D20" t="s">
        <v>45</v>
      </c>
      <c r="H20" s="5" t="s">
        <v>34</v>
      </c>
      <c r="I20" t="s">
        <v>45</v>
      </c>
      <c r="M20" s="5" t="s">
        <v>34</v>
      </c>
      <c r="N20" t="s">
        <v>45</v>
      </c>
    </row>
    <row r="22" spans="3:14" x14ac:dyDescent="0.25">
      <c r="C22" s="5" t="s">
        <v>35</v>
      </c>
      <c r="D22" s="8" t="s">
        <v>36</v>
      </c>
      <c r="E22" s="8"/>
      <c r="F22" s="8"/>
      <c r="G22" s="8"/>
      <c r="H22" s="5" t="s">
        <v>35</v>
      </c>
      <c r="I22" s="8" t="s">
        <v>39</v>
      </c>
      <c r="M22" s="5" t="s">
        <v>41</v>
      </c>
      <c r="N22" s="8" t="s">
        <v>36</v>
      </c>
    </row>
    <row r="23" spans="3:14" x14ac:dyDescent="0.25">
      <c r="C23" s="6" t="s">
        <v>37</v>
      </c>
      <c r="D23" s="7">
        <v>0</v>
      </c>
      <c r="E23" s="7"/>
      <c r="F23" s="7"/>
      <c r="G23" s="7"/>
      <c r="H23" s="6" t="s">
        <v>37</v>
      </c>
      <c r="I23" s="7"/>
      <c r="M23" s="6" t="s">
        <v>37</v>
      </c>
      <c r="N23" s="7"/>
    </row>
    <row r="24" spans="3:14" x14ac:dyDescent="0.25">
      <c r="E24" s="7"/>
      <c r="F24" s="7"/>
      <c r="G24" s="7"/>
    </row>
    <row r="25" spans="3:14" x14ac:dyDescent="0.25">
      <c r="E25" s="7"/>
      <c r="F25" s="7"/>
      <c r="G25" s="7"/>
    </row>
    <row r="26" spans="3:14" x14ac:dyDescent="0.25">
      <c r="E26" s="7"/>
      <c r="F26" s="7"/>
      <c r="G26" s="7"/>
    </row>
    <row r="27" spans="3:14" x14ac:dyDescent="0.25">
      <c r="E27" s="7"/>
      <c r="F27" s="7"/>
      <c r="G27" s="7"/>
    </row>
  </sheetData>
  <pageMargins left="0.25" right="0.25" top="0.75" bottom="0.75" header="0.3" footer="0.3"/>
  <pageSetup scale="63" fitToHeight="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workbookViewId="0">
      <selection activeCell="C20" sqref="C20"/>
    </sheetView>
  </sheetViews>
  <sheetFormatPr defaultRowHeight="15" x14ac:dyDescent="0.25"/>
  <cols>
    <col min="1" max="1" width="11.7109375" customWidth="1"/>
    <col min="3" max="3" width="23.7109375" customWidth="1"/>
    <col min="4" max="4" width="18.7109375" customWidth="1"/>
    <col min="5" max="5" width="10.42578125" customWidth="1"/>
    <col min="6" max="6" width="5.7109375" customWidth="1"/>
    <col min="7" max="7" width="10.42578125" customWidth="1"/>
    <col min="8" max="8" width="23.7109375" customWidth="1"/>
    <col min="9" max="9" width="18.7109375" customWidth="1"/>
    <col min="11" max="11" width="5.7109375" customWidth="1"/>
    <col min="12" max="12" width="10.42578125" customWidth="1"/>
    <col min="13" max="13" width="23.7109375" customWidth="1"/>
    <col min="14" max="14" width="18.7109375" customWidth="1"/>
  </cols>
  <sheetData>
    <row r="1" spans="1:1" s="9" customFormat="1" ht="18" thickBot="1" x14ac:dyDescent="0.35">
      <c r="A1" s="9" t="str">
        <f>data!J2&amp;"'s Instruction Report: Participants"</f>
        <v>'s Instruction Report: Participants</v>
      </c>
    </row>
    <row r="2" spans="1:1" ht="15.75" thickTop="1" x14ac:dyDescent="0.25"/>
    <row r="20" spans="3:14" x14ac:dyDescent="0.25">
      <c r="C20" s="5" t="s">
        <v>34</v>
      </c>
      <c r="D20" t="s">
        <v>45</v>
      </c>
      <c r="H20" s="5" t="s">
        <v>34</v>
      </c>
      <c r="I20" t="s">
        <v>45</v>
      </c>
      <c r="M20" s="5" t="s">
        <v>34</v>
      </c>
      <c r="N20" t="s">
        <v>45</v>
      </c>
    </row>
    <row r="22" spans="3:14" x14ac:dyDescent="0.25">
      <c r="C22" s="5" t="s">
        <v>35</v>
      </c>
      <c r="D22" s="8" t="s">
        <v>38</v>
      </c>
      <c r="H22" s="5" t="s">
        <v>13</v>
      </c>
      <c r="I22" s="8" t="s">
        <v>38</v>
      </c>
      <c r="M22" s="5" t="s">
        <v>46</v>
      </c>
      <c r="N22" s="8" t="s">
        <v>36</v>
      </c>
    </row>
    <row r="23" spans="3:14" x14ac:dyDescent="0.25">
      <c r="C23" s="6" t="s">
        <v>37</v>
      </c>
      <c r="D23" s="7"/>
      <c r="H23" s="6" t="s">
        <v>37</v>
      </c>
      <c r="I23" s="7"/>
      <c r="M23" s="6" t="s">
        <v>37</v>
      </c>
      <c r="N23" s="7"/>
    </row>
  </sheetData>
  <pageMargins left="0.25" right="0.25" top="0.75" bottom="0.75" header="0.3" footer="0.3"/>
  <pageSetup scale="63" fitToHeight="0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>
      <selection activeCell="C20" sqref="C20"/>
    </sheetView>
  </sheetViews>
  <sheetFormatPr defaultRowHeight="15" x14ac:dyDescent="0.25"/>
  <cols>
    <col min="1" max="1" width="11.7109375" customWidth="1"/>
    <col min="3" max="3" width="23.7109375" customWidth="1"/>
    <col min="4" max="4" width="18.7109375" customWidth="1"/>
    <col min="5" max="5" width="10.42578125" customWidth="1"/>
    <col min="6" max="6" width="5.7109375" customWidth="1"/>
    <col min="7" max="7" width="10.42578125" customWidth="1"/>
    <col min="8" max="8" width="23.7109375" customWidth="1"/>
    <col min="9" max="9" width="18.7109375" customWidth="1"/>
  </cols>
  <sheetData>
    <row r="1" spans="1:1" s="9" customFormat="1" ht="18" thickBot="1" x14ac:dyDescent="0.35">
      <c r="A1" s="9" t="str">
        <f>data!J2&amp;"'s Instruction Report: Course-related"</f>
        <v>'s Instruction Report: Course-related</v>
      </c>
    </row>
    <row r="2" spans="1:1" ht="15.75" thickTop="1" x14ac:dyDescent="0.25"/>
    <row r="20" spans="3:9" x14ac:dyDescent="0.25">
      <c r="C20" s="5" t="s">
        <v>34</v>
      </c>
      <c r="D20" t="s">
        <v>45</v>
      </c>
      <c r="H20" s="5" t="s">
        <v>34</v>
      </c>
      <c r="I20" t="s">
        <v>45</v>
      </c>
    </row>
    <row r="21" spans="3:9" x14ac:dyDescent="0.25">
      <c r="C21" s="5" t="s">
        <v>40</v>
      </c>
      <c r="D21" t="s">
        <v>44</v>
      </c>
      <c r="H21" s="5" t="s">
        <v>40</v>
      </c>
      <c r="I21" t="s">
        <v>44</v>
      </c>
    </row>
    <row r="23" spans="3:9" x14ac:dyDescent="0.25">
      <c r="C23" s="5" t="s">
        <v>43</v>
      </c>
      <c r="D23" s="8" t="s">
        <v>36</v>
      </c>
      <c r="H23" s="5" t="s">
        <v>43</v>
      </c>
      <c r="I23" s="8" t="s">
        <v>38</v>
      </c>
    </row>
    <row r="24" spans="3:9" x14ac:dyDescent="0.25">
      <c r="C24" s="6" t="s">
        <v>37</v>
      </c>
      <c r="D24" s="7"/>
      <c r="H24" s="6" t="s">
        <v>37</v>
      </c>
      <c r="I24" s="7"/>
    </row>
  </sheetData>
  <pageMargins left="0.25" right="0.25" top="0.75" bottom="0.75" header="0.3" footer="0.3"/>
  <pageSetup scale="94" fitToHeight="0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8" max="8" width="21.28515625" customWidth="1"/>
    <col min="14" max="14" width="22.28515625" customWidth="1"/>
  </cols>
  <sheetData>
    <row r="1" spans="1:38" s="2" customFormat="1" x14ac:dyDescent="0.25">
      <c r="A1" s="4" t="s">
        <v>42</v>
      </c>
      <c r="B1" s="4" t="s">
        <v>34</v>
      </c>
      <c r="C1" s="4" t="s">
        <v>35</v>
      </c>
      <c r="D1" s="4" t="s">
        <v>33</v>
      </c>
      <c r="E1" s="4" t="s">
        <v>43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</row>
    <row r="2" spans="1:38" x14ac:dyDescent="0.25">
      <c r="A2" t="str">
        <f>IF(MONTH(N2)&lt;7,YEAR(N2)-1&amp;"/"&amp;RIGHT(YEAR(N2),2),YEAR(N2)&amp;"/"&amp;RIGHT(YEAR(N2)+1,2))</f>
        <v>1899/00</v>
      </c>
      <c r="B2" t="str">
        <f>IF(MONTH(N2)&lt;8,YEAR(N2)-1&amp;"/"&amp;RIGHT(YEAR(N2),2),YEAR(N2)&amp;"/"&amp;RIGHT(YEAR(N2)+1,2))</f>
        <v>1899/00</v>
      </c>
      <c r="C2" t="str">
        <f>TEXT(N2,"YYYY/MM")</f>
        <v>1900/01</v>
      </c>
      <c r="D2" s="3">
        <f>O2/60</f>
        <v>0</v>
      </c>
      <c r="E2" t="str">
        <f>IF(P2="Dept.,Course No. (e.g.: WRA 110)",LEFT(Q2,3),"")</f>
        <v/>
      </c>
      <c r="H2" s="1"/>
      <c r="N2" s="1"/>
    </row>
    <row r="3" spans="1:38" x14ac:dyDescent="0.25">
      <c r="D3" s="3"/>
      <c r="H3" s="1"/>
      <c r="N3" s="1"/>
    </row>
    <row r="4" spans="1:38" x14ac:dyDescent="0.25">
      <c r="D4" s="3"/>
      <c r="H4" s="1"/>
      <c r="N4" s="1"/>
    </row>
    <row r="5" spans="1:38" x14ac:dyDescent="0.25">
      <c r="D5" s="3"/>
      <c r="H5" s="1"/>
      <c r="N5" s="1"/>
    </row>
    <row r="6" spans="1:38" x14ac:dyDescent="0.25">
      <c r="D6" s="3"/>
      <c r="H6" s="1"/>
      <c r="N6" s="1"/>
    </row>
    <row r="7" spans="1:38" x14ac:dyDescent="0.25">
      <c r="D7" s="3"/>
      <c r="H7" s="1"/>
      <c r="N7" s="1"/>
    </row>
    <row r="8" spans="1:38" x14ac:dyDescent="0.25">
      <c r="D8" s="3"/>
      <c r="H8" s="1"/>
      <c r="N8" s="1"/>
    </row>
    <row r="9" spans="1:38" x14ac:dyDescent="0.25">
      <c r="D9" s="3"/>
      <c r="H9" s="1"/>
      <c r="N9" s="1"/>
    </row>
    <row r="10" spans="1:38" x14ac:dyDescent="0.25">
      <c r="D10" s="3"/>
      <c r="H10" s="1"/>
      <c r="N10" s="1"/>
    </row>
    <row r="11" spans="1:38" x14ac:dyDescent="0.25">
      <c r="D11" s="3"/>
      <c r="H11" s="1"/>
      <c r="N11" s="1"/>
    </row>
    <row r="12" spans="1:38" x14ac:dyDescent="0.25">
      <c r="D12" s="3"/>
      <c r="H12" s="1"/>
      <c r="N12" s="1"/>
    </row>
    <row r="13" spans="1:38" x14ac:dyDescent="0.25">
      <c r="D13" s="3"/>
      <c r="H13" s="1"/>
      <c r="N13" s="1"/>
    </row>
    <row r="14" spans="1:38" x14ac:dyDescent="0.25">
      <c r="D14" s="3"/>
      <c r="H14" s="1"/>
      <c r="N14" s="1"/>
    </row>
    <row r="15" spans="1:38" x14ac:dyDescent="0.25">
      <c r="D15" s="3"/>
      <c r="H15" s="1"/>
      <c r="N15" s="1"/>
    </row>
    <row r="16" spans="1:38" x14ac:dyDescent="0.25">
      <c r="D16" s="3"/>
      <c r="H16" s="1"/>
      <c r="N16" s="1"/>
    </row>
    <row r="17" spans="4:14" x14ac:dyDescent="0.25">
      <c r="D17" s="3"/>
      <c r="H17" s="1"/>
      <c r="N17" s="1"/>
    </row>
    <row r="18" spans="4:14" x14ac:dyDescent="0.25">
      <c r="D18" s="3"/>
      <c r="H18" s="1"/>
      <c r="N18" s="1"/>
    </row>
    <row r="19" spans="4:14" x14ac:dyDescent="0.25">
      <c r="D19" s="3"/>
      <c r="H19" s="1"/>
      <c r="N19" s="1"/>
    </row>
    <row r="20" spans="4:14" x14ac:dyDescent="0.25">
      <c r="D20" s="3"/>
      <c r="H20" s="1"/>
      <c r="N20" s="1"/>
    </row>
    <row r="21" spans="4:14" x14ac:dyDescent="0.25">
      <c r="D21" s="3"/>
      <c r="H21" s="1"/>
      <c r="N21" s="1"/>
    </row>
    <row r="22" spans="4:14" x14ac:dyDescent="0.25">
      <c r="D22" s="3"/>
      <c r="H22" s="1"/>
      <c r="N22" s="1"/>
    </row>
    <row r="23" spans="4:14" x14ac:dyDescent="0.25">
      <c r="D23" s="3"/>
      <c r="H23" s="1"/>
      <c r="N23" s="1"/>
    </row>
    <row r="24" spans="4:14" x14ac:dyDescent="0.25">
      <c r="D24" s="3"/>
      <c r="H24" s="1"/>
      <c r="N24" s="1"/>
    </row>
    <row r="25" spans="4:14" x14ac:dyDescent="0.25">
      <c r="D25" s="3"/>
      <c r="H25" s="1"/>
      <c r="N25" s="1"/>
    </row>
    <row r="26" spans="4:14" x14ac:dyDescent="0.25">
      <c r="D26" s="3"/>
      <c r="H26" s="1"/>
      <c r="N26" s="1"/>
    </row>
    <row r="27" spans="4:14" x14ac:dyDescent="0.25">
      <c r="D27" s="3"/>
      <c r="H27" s="1"/>
      <c r="N27" s="1"/>
    </row>
    <row r="28" spans="4:14" x14ac:dyDescent="0.25">
      <c r="D28" s="3"/>
      <c r="H28" s="1"/>
      <c r="N28" s="1"/>
    </row>
    <row r="29" spans="4:14" x14ac:dyDescent="0.25">
      <c r="D29" s="3"/>
      <c r="H29" s="1"/>
      <c r="N29" s="1"/>
    </row>
    <row r="30" spans="4:14" x14ac:dyDescent="0.25">
      <c r="D30" s="3"/>
      <c r="H30" s="1"/>
      <c r="N30" s="1"/>
    </row>
    <row r="31" spans="4:14" x14ac:dyDescent="0.25">
      <c r="D31" s="3"/>
      <c r="H31" s="1"/>
      <c r="N31" s="1"/>
    </row>
    <row r="32" spans="4:14" x14ac:dyDescent="0.25">
      <c r="D32" s="3"/>
      <c r="H32" s="1"/>
      <c r="N32" s="1"/>
    </row>
    <row r="33" spans="4:14" x14ac:dyDescent="0.25">
      <c r="D33" s="3"/>
      <c r="H33" s="1"/>
      <c r="N33" s="1"/>
    </row>
    <row r="34" spans="4:14" x14ac:dyDescent="0.25">
      <c r="D34" s="3"/>
      <c r="H34" s="1"/>
      <c r="N34" s="1"/>
    </row>
    <row r="35" spans="4:14" x14ac:dyDescent="0.25">
      <c r="D35" s="3"/>
      <c r="H35" s="1"/>
      <c r="N35" s="1"/>
    </row>
    <row r="36" spans="4:14" x14ac:dyDescent="0.25">
      <c r="D36" s="3"/>
      <c r="H36" s="1"/>
      <c r="N36" s="1"/>
    </row>
    <row r="37" spans="4:14" x14ac:dyDescent="0.25">
      <c r="D37" s="3"/>
      <c r="H37" s="1"/>
      <c r="N37" s="1"/>
    </row>
    <row r="38" spans="4:14" x14ac:dyDescent="0.25">
      <c r="D38" s="3"/>
      <c r="H38" s="1"/>
      <c r="N38" s="1"/>
    </row>
    <row r="39" spans="4:14" x14ac:dyDescent="0.25">
      <c r="D39" s="3"/>
      <c r="H39" s="1"/>
      <c r="N39" s="1"/>
    </row>
    <row r="40" spans="4:14" x14ac:dyDescent="0.25">
      <c r="D40" s="3"/>
      <c r="H40" s="1"/>
      <c r="N40" s="1"/>
    </row>
    <row r="41" spans="4:14" x14ac:dyDescent="0.25">
      <c r="D41" s="3"/>
      <c r="H41" s="1"/>
      <c r="N41" s="1"/>
    </row>
    <row r="42" spans="4:14" x14ac:dyDescent="0.25">
      <c r="D42" s="3"/>
      <c r="H42" s="1"/>
      <c r="N42" s="1"/>
    </row>
    <row r="43" spans="4:14" x14ac:dyDescent="0.25">
      <c r="D43" s="3"/>
      <c r="H43" s="1"/>
      <c r="N43" s="1"/>
    </row>
    <row r="44" spans="4:14" x14ac:dyDescent="0.25">
      <c r="D44" s="3"/>
      <c r="H44" s="1"/>
      <c r="N44" s="1"/>
    </row>
    <row r="45" spans="4:14" x14ac:dyDescent="0.25">
      <c r="D45" s="3"/>
      <c r="H45" s="1"/>
      <c r="N45" s="1"/>
    </row>
    <row r="46" spans="4:14" x14ac:dyDescent="0.25">
      <c r="D46" s="3"/>
      <c r="H46" s="1"/>
      <c r="N46" s="1"/>
    </row>
    <row r="47" spans="4:14" x14ac:dyDescent="0.25">
      <c r="D47" s="3"/>
      <c r="H47" s="1"/>
      <c r="N47" s="1"/>
    </row>
    <row r="48" spans="4:14" x14ac:dyDescent="0.25">
      <c r="D48" s="3"/>
      <c r="H48" s="1"/>
      <c r="N48" s="1"/>
    </row>
    <row r="49" spans="4:14" x14ac:dyDescent="0.25">
      <c r="D49" s="3"/>
      <c r="H49" s="1"/>
      <c r="N49" s="1"/>
    </row>
    <row r="50" spans="4:14" x14ac:dyDescent="0.25">
      <c r="D50" s="3"/>
      <c r="H50" s="1"/>
      <c r="N50" s="1"/>
    </row>
    <row r="51" spans="4:14" x14ac:dyDescent="0.25">
      <c r="D51" s="3"/>
      <c r="H51" s="1"/>
      <c r="N51" s="1"/>
    </row>
    <row r="52" spans="4:14" x14ac:dyDescent="0.25">
      <c r="D52" s="3"/>
      <c r="H52" s="1"/>
      <c r="N52" s="1"/>
    </row>
    <row r="53" spans="4:14" x14ac:dyDescent="0.25">
      <c r="D53" s="3"/>
      <c r="H53" s="1"/>
      <c r="N53" s="1"/>
    </row>
    <row r="54" spans="4:14" x14ac:dyDescent="0.25">
      <c r="D54" s="3"/>
      <c r="H54" s="1"/>
      <c r="N54" s="1"/>
    </row>
    <row r="55" spans="4:14" x14ac:dyDescent="0.25">
      <c r="D55" s="3"/>
      <c r="H55" s="1"/>
      <c r="N55" s="1"/>
    </row>
    <row r="56" spans="4:14" x14ac:dyDescent="0.25">
      <c r="D56" s="3"/>
      <c r="H56" s="1"/>
      <c r="N56" s="1"/>
    </row>
    <row r="57" spans="4:14" x14ac:dyDescent="0.25">
      <c r="D57" s="3"/>
      <c r="H57" s="1"/>
      <c r="N57" s="1"/>
    </row>
    <row r="58" spans="4:14" x14ac:dyDescent="0.25">
      <c r="D58" s="3"/>
      <c r="H58" s="1"/>
      <c r="N58" s="1"/>
    </row>
    <row r="59" spans="4:14" x14ac:dyDescent="0.25">
      <c r="D59" s="3"/>
      <c r="H59" s="1"/>
      <c r="N59" s="1"/>
    </row>
    <row r="60" spans="4:14" x14ac:dyDescent="0.25">
      <c r="D60" s="3"/>
      <c r="H60" s="1"/>
      <c r="N60" s="1"/>
    </row>
    <row r="61" spans="4:14" x14ac:dyDescent="0.25">
      <c r="D61" s="3"/>
      <c r="H61" s="1"/>
      <c r="N61" s="1"/>
    </row>
    <row r="62" spans="4:14" x14ac:dyDescent="0.25">
      <c r="D62" s="3"/>
      <c r="H62" s="1"/>
      <c r="N62" s="1"/>
    </row>
    <row r="63" spans="4:14" x14ac:dyDescent="0.25">
      <c r="D63" s="3"/>
      <c r="H63" s="1"/>
      <c r="N63" s="1"/>
    </row>
    <row r="64" spans="4:14" x14ac:dyDescent="0.25">
      <c r="D64" s="3"/>
      <c r="H64" s="1"/>
      <c r="N64" s="1"/>
    </row>
    <row r="65" spans="4:14" x14ac:dyDescent="0.25">
      <c r="D65" s="3"/>
      <c r="H65" s="1"/>
      <c r="N65" s="1"/>
    </row>
    <row r="66" spans="4:14" x14ac:dyDescent="0.25">
      <c r="D66" s="3"/>
      <c r="H66" s="1"/>
      <c r="N66" s="1"/>
    </row>
    <row r="67" spans="4:14" x14ac:dyDescent="0.25">
      <c r="D67" s="3"/>
      <c r="H67" s="1"/>
      <c r="N67" s="1"/>
    </row>
    <row r="68" spans="4:14" x14ac:dyDescent="0.25">
      <c r="D68" s="3"/>
      <c r="H68" s="1"/>
      <c r="N68" s="1"/>
    </row>
    <row r="69" spans="4:14" x14ac:dyDescent="0.25">
      <c r="D69" s="3"/>
      <c r="H69" s="1"/>
      <c r="N69" s="1"/>
    </row>
    <row r="70" spans="4:14" x14ac:dyDescent="0.25">
      <c r="D70" s="3"/>
      <c r="H70" s="1"/>
      <c r="N70" s="1"/>
    </row>
    <row r="71" spans="4:14" x14ac:dyDescent="0.25">
      <c r="D71" s="3"/>
      <c r="H71" s="1"/>
      <c r="N71" s="1"/>
    </row>
    <row r="72" spans="4:14" x14ac:dyDescent="0.25">
      <c r="D72" s="3"/>
      <c r="H72" s="1"/>
      <c r="N72" s="1"/>
    </row>
    <row r="73" spans="4:14" x14ac:dyDescent="0.25">
      <c r="D73" s="3"/>
      <c r="H73" s="1"/>
      <c r="N73" s="1"/>
    </row>
    <row r="74" spans="4:14" x14ac:dyDescent="0.25">
      <c r="D74" s="3"/>
      <c r="H74" s="1"/>
      <c r="N74" s="1"/>
    </row>
    <row r="75" spans="4:14" x14ac:dyDescent="0.25">
      <c r="D75" s="3"/>
      <c r="H75" s="1"/>
      <c r="N75" s="1"/>
    </row>
    <row r="76" spans="4:14" x14ac:dyDescent="0.25">
      <c r="D76" s="3"/>
      <c r="H76" s="1"/>
      <c r="N76" s="1"/>
    </row>
    <row r="77" spans="4:14" x14ac:dyDescent="0.25">
      <c r="D77" s="3"/>
      <c r="H77" s="1"/>
      <c r="N77" s="1"/>
    </row>
    <row r="78" spans="4:14" x14ac:dyDescent="0.25">
      <c r="D78" s="3"/>
      <c r="H78" s="1"/>
      <c r="N78" s="1"/>
    </row>
    <row r="79" spans="4:14" x14ac:dyDescent="0.25">
      <c r="D79" s="3"/>
      <c r="H79" s="1"/>
      <c r="N79" s="1"/>
    </row>
    <row r="80" spans="4:14" x14ac:dyDescent="0.25">
      <c r="D80" s="3"/>
      <c r="H80" s="1"/>
      <c r="N80" s="1"/>
    </row>
    <row r="81" spans="4:14" x14ac:dyDescent="0.25">
      <c r="D81" s="3"/>
      <c r="H81" s="1"/>
      <c r="N81" s="1"/>
    </row>
    <row r="82" spans="4:14" x14ac:dyDescent="0.25">
      <c r="D82" s="3"/>
      <c r="H82" s="1"/>
      <c r="N82" s="1"/>
    </row>
    <row r="83" spans="4:14" x14ac:dyDescent="0.25">
      <c r="D83" s="3"/>
      <c r="H83" s="1"/>
      <c r="N83" s="1"/>
    </row>
    <row r="84" spans="4:14" x14ac:dyDescent="0.25">
      <c r="D84" s="3"/>
      <c r="H84" s="1"/>
      <c r="N84" s="1"/>
    </row>
    <row r="85" spans="4:14" x14ac:dyDescent="0.25">
      <c r="D85" s="3"/>
      <c r="H85" s="1"/>
      <c r="N85" s="1"/>
    </row>
    <row r="86" spans="4:14" x14ac:dyDescent="0.25">
      <c r="D86" s="3"/>
      <c r="H86" s="1"/>
      <c r="N86" s="1"/>
    </row>
    <row r="87" spans="4:14" x14ac:dyDescent="0.25">
      <c r="D87" s="3"/>
      <c r="H87" s="1"/>
      <c r="N87" s="1"/>
    </row>
    <row r="88" spans="4:14" x14ac:dyDescent="0.25">
      <c r="D88" s="3"/>
      <c r="H88" s="1"/>
      <c r="N88" s="1"/>
    </row>
    <row r="89" spans="4:14" x14ac:dyDescent="0.25">
      <c r="D89" s="3"/>
      <c r="H89" s="1"/>
      <c r="N89" s="1"/>
    </row>
    <row r="90" spans="4:14" x14ac:dyDescent="0.25">
      <c r="D90" s="3"/>
      <c r="H90" s="1"/>
      <c r="N90" s="1"/>
    </row>
    <row r="91" spans="4:14" x14ac:dyDescent="0.25">
      <c r="D91" s="3"/>
      <c r="H91" s="1"/>
      <c r="N91" s="1"/>
    </row>
    <row r="92" spans="4:14" x14ac:dyDescent="0.25">
      <c r="D92" s="3"/>
      <c r="H92" s="1"/>
      <c r="N92" s="1"/>
    </row>
    <row r="93" spans="4:14" x14ac:dyDescent="0.25">
      <c r="D93" s="3"/>
      <c r="H93" s="1"/>
      <c r="N93" s="1"/>
    </row>
    <row r="94" spans="4:14" x14ac:dyDescent="0.25">
      <c r="D94" s="3"/>
      <c r="H94" s="1"/>
      <c r="N94" s="1"/>
    </row>
    <row r="95" spans="4:14" x14ac:dyDescent="0.25">
      <c r="D95" s="3"/>
      <c r="H95" s="1"/>
      <c r="N95" s="1"/>
    </row>
    <row r="96" spans="4:14" x14ac:dyDescent="0.25">
      <c r="D96" s="3"/>
      <c r="H96" s="1"/>
      <c r="N96" s="1"/>
    </row>
    <row r="97" spans="4:14" x14ac:dyDescent="0.25">
      <c r="D97" s="3"/>
      <c r="H97" s="1"/>
      <c r="N97" s="1"/>
    </row>
    <row r="98" spans="4:14" x14ac:dyDescent="0.25">
      <c r="D98" s="3"/>
      <c r="H98" s="1"/>
      <c r="N98" s="1"/>
    </row>
    <row r="99" spans="4:14" x14ac:dyDescent="0.25">
      <c r="D99" s="3"/>
      <c r="H99" s="1"/>
      <c r="N99" s="1"/>
    </row>
    <row r="100" spans="4:14" x14ac:dyDescent="0.25">
      <c r="D100" s="3"/>
      <c r="H100" s="1"/>
      <c r="N100" s="1"/>
    </row>
    <row r="101" spans="4:14" x14ac:dyDescent="0.25">
      <c r="D101" s="3"/>
      <c r="H101" s="1"/>
      <c r="N101" s="1"/>
    </row>
    <row r="102" spans="4:14" x14ac:dyDescent="0.25">
      <c r="D102" s="3"/>
      <c r="H102" s="1"/>
      <c r="N102" s="1"/>
    </row>
    <row r="103" spans="4:14" x14ac:dyDescent="0.25">
      <c r="D103" s="3"/>
      <c r="H103" s="1"/>
      <c r="N103" s="1"/>
    </row>
    <row r="104" spans="4:14" x14ac:dyDescent="0.25">
      <c r="D104" s="3"/>
      <c r="H104" s="1"/>
      <c r="N104" s="1"/>
    </row>
    <row r="105" spans="4:14" x14ac:dyDescent="0.25">
      <c r="D105" s="3"/>
      <c r="H105" s="1"/>
      <c r="N105" s="1"/>
    </row>
    <row r="106" spans="4:14" x14ac:dyDescent="0.25">
      <c r="D106" s="3"/>
      <c r="H106" s="1"/>
      <c r="N106" s="1"/>
    </row>
    <row r="107" spans="4:14" x14ac:dyDescent="0.25">
      <c r="D107" s="3"/>
      <c r="H107" s="1"/>
      <c r="N107" s="1"/>
    </row>
    <row r="108" spans="4:14" x14ac:dyDescent="0.25">
      <c r="D108" s="3"/>
      <c r="H108" s="1"/>
      <c r="N108" s="1"/>
    </row>
    <row r="109" spans="4:14" x14ac:dyDescent="0.25">
      <c r="D109" s="3"/>
      <c r="H109" s="1"/>
      <c r="N109" s="1"/>
    </row>
    <row r="110" spans="4:14" x14ac:dyDescent="0.25">
      <c r="D110" s="3"/>
      <c r="H110" s="1"/>
      <c r="N110" s="1"/>
    </row>
    <row r="111" spans="4:14" x14ac:dyDescent="0.25">
      <c r="D111" s="3"/>
      <c r="H111" s="1"/>
      <c r="N111" s="1"/>
    </row>
    <row r="112" spans="4:14" x14ac:dyDescent="0.25">
      <c r="D112" s="3"/>
      <c r="H112" s="1"/>
      <c r="N112" s="1"/>
    </row>
    <row r="113" spans="4:14" x14ac:dyDescent="0.25">
      <c r="D113" s="3"/>
      <c r="H113" s="1"/>
      <c r="N113" s="1"/>
    </row>
    <row r="114" spans="4:14" x14ac:dyDescent="0.25">
      <c r="D114" s="3"/>
      <c r="H114" s="1"/>
      <c r="N114" s="1"/>
    </row>
    <row r="115" spans="4:14" x14ac:dyDescent="0.25">
      <c r="D115" s="3"/>
      <c r="H115" s="1"/>
      <c r="N115" s="1"/>
    </row>
    <row r="116" spans="4:14" x14ac:dyDescent="0.25">
      <c r="D116" s="3"/>
      <c r="H116" s="1"/>
      <c r="N116" s="1"/>
    </row>
    <row r="117" spans="4:14" x14ac:dyDescent="0.25">
      <c r="D117" s="3"/>
      <c r="H117" s="1"/>
      <c r="N117" s="1"/>
    </row>
    <row r="118" spans="4:14" x14ac:dyDescent="0.25">
      <c r="D118" s="3"/>
      <c r="H118" s="1"/>
      <c r="N118" s="1"/>
    </row>
    <row r="119" spans="4:14" x14ac:dyDescent="0.25">
      <c r="D119" s="3"/>
      <c r="H119" s="1"/>
      <c r="N119" s="1"/>
    </row>
    <row r="120" spans="4:14" x14ac:dyDescent="0.25">
      <c r="D120" s="3"/>
      <c r="H120" s="1"/>
      <c r="N120" s="1"/>
    </row>
    <row r="121" spans="4:14" x14ac:dyDescent="0.25">
      <c r="D121" s="3"/>
      <c r="H121" s="1"/>
      <c r="N121" s="1"/>
    </row>
    <row r="122" spans="4:14" x14ac:dyDescent="0.25">
      <c r="D122" s="3"/>
      <c r="H122" s="1"/>
      <c r="N122" s="1"/>
    </row>
    <row r="123" spans="4:14" x14ac:dyDescent="0.25">
      <c r="D123" s="3"/>
      <c r="H123" s="1"/>
      <c r="N123" s="1"/>
    </row>
    <row r="124" spans="4:14" x14ac:dyDescent="0.25">
      <c r="D124" s="3"/>
      <c r="H124" s="1"/>
      <c r="N124" s="1"/>
    </row>
    <row r="125" spans="4:14" x14ac:dyDescent="0.25">
      <c r="D125" s="3"/>
      <c r="H125" s="1"/>
      <c r="N125" s="1"/>
    </row>
    <row r="126" spans="4:14" x14ac:dyDescent="0.25">
      <c r="D126" s="3"/>
      <c r="H126" s="1"/>
      <c r="N126" s="1"/>
    </row>
    <row r="127" spans="4:14" x14ac:dyDescent="0.25">
      <c r="D127" s="3"/>
      <c r="H127" s="1"/>
      <c r="N127" s="1"/>
    </row>
    <row r="128" spans="4:14" x14ac:dyDescent="0.25">
      <c r="D128" s="3"/>
      <c r="H128" s="1"/>
      <c r="N128" s="1"/>
    </row>
    <row r="129" spans="4:14" x14ac:dyDescent="0.25">
      <c r="D129" s="3"/>
      <c r="H129" s="1"/>
      <c r="N129" s="1"/>
    </row>
    <row r="130" spans="4:14" x14ac:dyDescent="0.25">
      <c r="D130" s="3"/>
      <c r="H130" s="1"/>
      <c r="N130" s="1"/>
    </row>
    <row r="131" spans="4:14" x14ac:dyDescent="0.25">
      <c r="D131" s="3"/>
      <c r="H131" s="1"/>
      <c r="N131" s="1"/>
    </row>
    <row r="132" spans="4:14" x14ac:dyDescent="0.25">
      <c r="D132" s="3"/>
      <c r="H132" s="1"/>
      <c r="N132" s="1"/>
    </row>
    <row r="133" spans="4:14" x14ac:dyDescent="0.25">
      <c r="D133" s="3"/>
      <c r="H133" s="1"/>
      <c r="N133" s="1"/>
    </row>
    <row r="134" spans="4:14" x14ac:dyDescent="0.25">
      <c r="D134" s="3"/>
      <c r="H134" s="1"/>
      <c r="N134" s="1"/>
    </row>
    <row r="135" spans="4:14" x14ac:dyDescent="0.25">
      <c r="D135" s="3"/>
      <c r="H135" s="1"/>
      <c r="N135" s="1"/>
    </row>
    <row r="136" spans="4:14" x14ac:dyDescent="0.25">
      <c r="D136" s="3"/>
      <c r="H136" s="1"/>
      <c r="N136" s="1"/>
    </row>
    <row r="137" spans="4:14" x14ac:dyDescent="0.25">
      <c r="D137" s="3"/>
      <c r="H137" s="1"/>
      <c r="N137" s="1"/>
    </row>
    <row r="138" spans="4:14" x14ac:dyDescent="0.25">
      <c r="D138" s="3"/>
      <c r="H138" s="1"/>
      <c r="N138" s="1"/>
    </row>
    <row r="139" spans="4:14" x14ac:dyDescent="0.25">
      <c r="D139" s="3"/>
      <c r="H139" s="1"/>
      <c r="N139" s="1"/>
    </row>
    <row r="140" spans="4:14" x14ac:dyDescent="0.25">
      <c r="D140" s="3"/>
      <c r="H140" s="1"/>
      <c r="N140" s="1"/>
    </row>
    <row r="141" spans="4:14" x14ac:dyDescent="0.25">
      <c r="D141" s="3"/>
      <c r="H141" s="1"/>
      <c r="N141" s="1"/>
    </row>
    <row r="142" spans="4:14" x14ac:dyDescent="0.25">
      <c r="D142" s="3"/>
      <c r="H142" s="1"/>
      <c r="N14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Sessions</vt:lpstr>
      <vt:lpstr>Participants</vt:lpstr>
      <vt:lpstr>Course-related Instruction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Magnus, Ebony</dc:creator>
  <cp:lastModifiedBy>smiller</cp:lastModifiedBy>
  <cp:lastPrinted>2014-01-24T19:42:27Z</cp:lastPrinted>
  <dcterms:created xsi:type="dcterms:W3CDTF">2014-01-20T20:24:36Z</dcterms:created>
  <dcterms:modified xsi:type="dcterms:W3CDTF">2014-01-28T18:16:22Z</dcterms:modified>
</cp:coreProperties>
</file>